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ownloads\"/>
    </mc:Choice>
  </mc:AlternateContent>
  <xr:revisionPtr revIDLastSave="0" documentId="13_ncr:1_{4CC4A63F-B962-4EE9-889E-F26F5C22F8DF}" xr6:coauthVersionLast="47" xr6:coauthVersionMax="47" xr10:uidLastSave="{00000000-0000-0000-0000-000000000000}"/>
  <bookViews>
    <workbookView xWindow="-108" yWindow="-108" windowWidth="23256" windowHeight="12576" xr2:uid="{2C26B2FF-EDA2-4349-81CD-6C32BB14A9E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E4" i="1"/>
  <c r="E14" i="1"/>
  <c r="E15" i="1"/>
  <c r="E16" i="1"/>
  <c r="E17" i="1"/>
  <c r="E18" i="1"/>
  <c r="E19" i="1"/>
  <c r="E20" i="1"/>
  <c r="E21" i="1"/>
  <c r="E22" i="1"/>
  <c r="E23" i="1"/>
  <c r="E25" i="1"/>
  <c r="E26" i="1"/>
  <c r="E27" i="1"/>
  <c r="E28" i="1"/>
  <c r="E5" i="1"/>
  <c r="E6" i="1"/>
  <c r="E7" i="1"/>
  <c r="E8" i="1"/>
  <c r="E9" i="1"/>
  <c r="E10" i="1"/>
  <c r="E11" i="1"/>
  <c r="E12" i="1"/>
  <c r="E13" i="1"/>
  <c r="C31" i="1"/>
  <c r="E32" i="1" l="1"/>
  <c r="E33" i="1" s="1"/>
</calcChain>
</file>

<file path=xl/sharedStrings.xml><?xml version="1.0" encoding="utf-8"?>
<sst xmlns="http://schemas.openxmlformats.org/spreadsheetml/2006/main" count="45" uniqueCount="45">
  <si>
    <t>1 càs=10g</t>
  </si>
  <si>
    <t>amandes, chia, cajou</t>
  </si>
  <si>
    <t>flocons avoine</t>
  </si>
  <si>
    <t>légumes ( tous)</t>
  </si>
  <si>
    <t>lait</t>
  </si>
  <si>
    <t xml:space="preserve">liquides: </t>
  </si>
  <si>
    <t>1 tasse= 200mL=200g</t>
  </si>
  <si>
    <t>substitut de haché ( ex: soja texturé, Quorn)</t>
  </si>
  <si>
    <t>porc</t>
  </si>
  <si>
    <t>poulet, dinde</t>
  </si>
  <si>
    <t>veau</t>
  </si>
  <si>
    <t>3 oeufs=195g</t>
  </si>
  <si>
    <t>seitan</t>
  </si>
  <si>
    <t>tofu nature ou tempeh</t>
  </si>
  <si>
    <t>riz cuit</t>
  </si>
  <si>
    <t xml:space="preserve">boeuf </t>
  </si>
  <si>
    <t>haché mélangé (porc/veau/boeuf)</t>
  </si>
  <si>
    <t>Viande ou protéines</t>
  </si>
  <si>
    <t>Céréales/féculents</t>
  </si>
  <si>
    <t>Matières grasses</t>
  </si>
  <si>
    <t>Autres</t>
  </si>
  <si>
    <t>(*)pois cassés, pois chiches, haricots blancs, rouges, fèves, lentilles</t>
  </si>
  <si>
    <t>(**) 1 oeuf=65g</t>
  </si>
  <si>
    <t>oeufs (**)</t>
  </si>
  <si>
    <t>légumineuse (pois, haricots) (*)</t>
  </si>
  <si>
    <t>maizena, fécule, farines (***)</t>
  </si>
  <si>
    <t>farine (***):</t>
  </si>
  <si>
    <t>beurre (animal)</t>
  </si>
  <si>
    <t>margarine ou huile (végétale)</t>
  </si>
  <si>
    <t>quinoa cru</t>
  </si>
  <si>
    <t>pain ou chapelure, semoule</t>
  </si>
  <si>
    <t>Source des scores EPF: base Agribalyse 3.0</t>
  </si>
  <si>
    <t>1 tranche = 30g</t>
  </si>
  <si>
    <t>1 gros oignon = 100g</t>
  </si>
  <si>
    <t>Poids total de la recette (g)</t>
  </si>
  <si>
    <t>SCORE TOTAL ( pour la recette)</t>
  </si>
  <si>
    <t>SCORE TOTAL ( ramené à 1Kg de recette)</t>
  </si>
  <si>
    <t>noix</t>
  </si>
  <si>
    <t>Score environnemental/Kg</t>
  </si>
  <si>
    <t>Quantité (en g)</t>
  </si>
  <si>
    <t>Ingrédient</t>
  </si>
  <si>
    <t>Contribution pour la recette</t>
  </si>
  <si>
    <t>astuces</t>
  </si>
  <si>
    <t>arachides, graines de lin</t>
  </si>
  <si>
    <t>Colonne1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</si>
</sst>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_ ;_ * \(#,##0.00\)_ ;_ * &quot;-&quot;??_)_ ;_ @_ 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8"/>
      <color theme="9" tint="-0.499984740745262"/>
      <name val="Calibri"/>
      <family val="2"/>
      <scheme val="minor"/>
    </font>
    <font>
      <b/>
      <i/>
      <sz val="18"/>
      <color theme="9" tint="-0.499984740745262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i/>
      <sz val="18"/>
      <color theme="4" tint="-0.249977111117893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/>
    <xf numFmtId="0" fontId="4" fillId="2" borderId="0" xfId="0" applyFont="1" applyFill="1"/>
    <xf numFmtId="0" fontId="5" fillId="3" borderId="0" xfId="0" applyFont="1" applyFill="1"/>
    <xf numFmtId="0" fontId="5" fillId="3" borderId="0" xfId="0" applyFont="1" applyFill="1" applyAlignment="1">
      <alignment wrapText="1"/>
    </xf>
    <xf numFmtId="0" fontId="6" fillId="3" borderId="0" xfId="0" applyFont="1" applyFill="1"/>
    <xf numFmtId="0" fontId="7" fillId="3" borderId="0" xfId="0" applyFont="1" applyFill="1"/>
    <xf numFmtId="0" fontId="3" fillId="0" borderId="0" xfId="0" applyFont="1"/>
    <xf numFmtId="0" fontId="8" fillId="3" borderId="0" xfId="0" applyFont="1" applyFill="1"/>
    <xf numFmtId="0" fontId="0" fillId="3" borderId="0" xfId="0" applyFill="1"/>
    <xf numFmtId="0" fontId="2" fillId="0" borderId="1" xfId="0" applyFont="1" applyBorder="1"/>
    <xf numFmtId="0" fontId="2" fillId="4" borderId="2" xfId="0" applyFont="1" applyFill="1" applyBorder="1" applyAlignment="1">
      <alignment wrapText="1"/>
    </xf>
    <xf numFmtId="2" fontId="2" fillId="0" borderId="1" xfId="0" applyNumberFormat="1" applyFont="1" applyBorder="1"/>
    <xf numFmtId="164" fontId="9" fillId="4" borderId="3" xfId="1" applyFont="1" applyFill="1" applyBorder="1" applyAlignment="1">
      <alignment horizontal="center" wrapText="1"/>
    </xf>
    <xf numFmtId="0" fontId="4" fillId="0" borderId="0" xfId="0" applyFont="1"/>
    <xf numFmtId="0" fontId="2" fillId="5" borderId="0" xfId="0" applyFont="1" applyFill="1"/>
  </cellXfs>
  <cellStyles count="2">
    <cellStyle name="Milliers" xfId="1" builtinId="3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9" tint="-0.499984740745262"/>
        <name val="Calibri"/>
        <family val="2"/>
        <scheme val="minor"/>
      </font>
      <fill>
        <patternFill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7459E3-0417-A746-B34B-3ACD3B21303C}" name="Tableau1" displayName="Tableau1" ref="B1:G29" totalsRowShown="0" headerRowDxfId="7" dataDxfId="6">
  <autoFilter ref="B1:G29" xr:uid="{4A7459E3-0417-A746-B34B-3ACD3B21303C}"/>
  <tableColumns count="6">
    <tableColumn id="1" xr3:uid="{1E717918-7CD7-5D42-A9AA-F90C81300840}" name="Ingrédient" dataDxfId="5"/>
    <tableColumn id="2" xr3:uid="{4CEF12C2-4635-6042-A61B-ECD23FDE21F4}" name="Quantité (en g)" dataDxfId="4"/>
    <tableColumn id="3" xr3:uid="{6378187C-D84C-0447-AA51-B580456EBDF8}" name="Score environnemental/Kg" dataDxfId="3"/>
    <tableColumn id="4" xr3:uid="{23B3A72C-CDBC-2846-9FC6-9ABBD4723249}" name="Contribution pour la recette" dataDxfId="2"/>
    <tableColumn id="7" xr3:uid="{D8DD6FCB-1FAC-8848-B245-5EB08E3AF6A5}" name="astuces" dataDxfId="1"/>
    <tableColumn id="9" xr3:uid="{F5D6D413-C8AD-D54C-8F00-2941619133B1}" name="Colonne1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DF44B-8171-6848-8357-A1EEA973CD96}">
  <dimension ref="B1:K35"/>
  <sheetViews>
    <sheetView tabSelected="1" zoomScale="60" zoomScaleNormal="60" workbookViewId="0">
      <selection activeCell="I29" sqref="I29"/>
    </sheetView>
  </sheetViews>
  <sheetFormatPr baseColWidth="10" defaultRowHeight="15.6" x14ac:dyDescent="0.3"/>
  <cols>
    <col min="1" max="1" width="6.69921875" customWidth="1"/>
    <col min="2" max="2" width="54" customWidth="1"/>
    <col min="3" max="3" width="20.69921875" customWidth="1"/>
    <col min="4" max="4" width="21.69921875" style="9" customWidth="1"/>
    <col min="5" max="5" width="19.296875" customWidth="1"/>
    <col min="6" max="6" width="21.296875" customWidth="1"/>
    <col min="7" max="7" width="21.5" customWidth="1"/>
  </cols>
  <sheetData>
    <row r="1" spans="2:11" s="3" customFormat="1" ht="70.2" x14ac:dyDescent="0.45">
      <c r="B1" s="2" t="s">
        <v>40</v>
      </c>
      <c r="C1" s="2" t="s">
        <v>39</v>
      </c>
      <c r="D1" s="7" t="s">
        <v>38</v>
      </c>
      <c r="E1" s="2" t="s">
        <v>41</v>
      </c>
      <c r="F1" s="2" t="s">
        <v>42</v>
      </c>
      <c r="G1" s="2" t="s">
        <v>44</v>
      </c>
      <c r="H1" s="2"/>
      <c r="I1" s="2"/>
      <c r="J1" s="2"/>
      <c r="K1" s="2"/>
    </row>
    <row r="2" spans="2:11" ht="23.4" x14ac:dyDescent="0.45">
      <c r="B2" s="1"/>
      <c r="C2" s="1"/>
      <c r="D2" s="6"/>
      <c r="E2" s="1"/>
      <c r="F2" s="1"/>
      <c r="G2" s="1"/>
      <c r="H2" s="1"/>
      <c r="I2" s="1"/>
      <c r="J2" s="1"/>
      <c r="K2" s="1"/>
    </row>
    <row r="3" spans="2:11" s="5" customFormat="1" ht="23.4" x14ac:dyDescent="0.45">
      <c r="B3" s="4" t="s">
        <v>17</v>
      </c>
      <c r="C3" s="4"/>
      <c r="D3" s="8"/>
      <c r="E3" s="10"/>
      <c r="F3" s="10"/>
      <c r="G3" s="10"/>
      <c r="H3" s="10"/>
      <c r="I3" s="10"/>
      <c r="J3" s="10"/>
      <c r="K3" s="4"/>
    </row>
    <row r="4" spans="2:11" ht="23.4" x14ac:dyDescent="0.45">
      <c r="B4" s="1" t="s">
        <v>15</v>
      </c>
      <c r="C4" s="18"/>
      <c r="D4" s="6">
        <v>3.3</v>
      </c>
      <c r="E4" s="1">
        <f>(Tableau1[[#This Row],[Quantité (en g)]]/1000)*Tableau1[[#This Row],[Score environnemental/Kg]]</f>
        <v>0</v>
      </c>
      <c r="F4" s="1"/>
      <c r="G4" s="1"/>
      <c r="H4" s="1"/>
      <c r="I4" s="1"/>
      <c r="J4" s="1"/>
      <c r="K4" s="1"/>
    </row>
    <row r="5" spans="2:11" ht="23.4" x14ac:dyDescent="0.45">
      <c r="B5" s="1" t="s">
        <v>9</v>
      </c>
      <c r="C5" s="18"/>
      <c r="D5" s="6">
        <v>0.9</v>
      </c>
      <c r="E5" s="1">
        <f>Tableau1[[#This Row],[Quantité (en g)]]*(Tableau1[[#This Row],[Score environnemental/Kg]]/1000)</f>
        <v>0</v>
      </c>
      <c r="F5" s="1"/>
      <c r="G5" s="1"/>
      <c r="H5" s="1"/>
      <c r="I5" s="1"/>
      <c r="J5" s="1"/>
      <c r="K5" s="1"/>
    </row>
    <row r="6" spans="2:11" ht="23.4" x14ac:dyDescent="0.45">
      <c r="B6" s="1" t="s">
        <v>10</v>
      </c>
      <c r="C6" s="18"/>
      <c r="D6" s="6">
        <v>2.2000000000000002</v>
      </c>
      <c r="E6" s="1">
        <f>Tableau1[[#This Row],[Quantité (en g)]]*(Tableau1[[#This Row],[Score environnemental/Kg]]/1000)</f>
        <v>0</v>
      </c>
      <c r="F6" s="1"/>
      <c r="G6" s="1"/>
      <c r="H6" s="1"/>
      <c r="I6" s="1"/>
      <c r="J6" s="1"/>
      <c r="K6" s="1"/>
    </row>
    <row r="7" spans="2:11" ht="23.4" x14ac:dyDescent="0.45">
      <c r="B7" s="1" t="s">
        <v>8</v>
      </c>
      <c r="C7" s="18"/>
      <c r="D7" s="6">
        <v>1.5</v>
      </c>
      <c r="E7" s="1">
        <f>Tableau1[[#This Row],[Quantité (en g)]]*(Tableau1[[#This Row],[Score environnemental/Kg]]/1000)</f>
        <v>0</v>
      </c>
      <c r="F7" s="1"/>
      <c r="G7" s="1"/>
      <c r="H7" s="1"/>
      <c r="I7" s="1"/>
      <c r="J7" s="1"/>
      <c r="K7" s="1"/>
    </row>
    <row r="8" spans="2:11" ht="23.4" x14ac:dyDescent="0.45">
      <c r="B8" s="1" t="s">
        <v>16</v>
      </c>
      <c r="C8" s="18"/>
      <c r="D8" s="6">
        <v>2.1</v>
      </c>
      <c r="E8" s="1">
        <f>Tableau1[[#This Row],[Quantité (en g)]]*(Tableau1[[#This Row],[Score environnemental/Kg]]/1000)</f>
        <v>0</v>
      </c>
      <c r="F8" s="1"/>
      <c r="G8" s="1"/>
      <c r="H8" s="1"/>
      <c r="I8" s="1"/>
      <c r="J8" s="1"/>
      <c r="K8" s="1"/>
    </row>
    <row r="9" spans="2:11" ht="23.4" x14ac:dyDescent="0.45">
      <c r="B9" s="1" t="s">
        <v>7</v>
      </c>
      <c r="C9" s="18"/>
      <c r="D9" s="6">
        <v>0.3</v>
      </c>
      <c r="E9" s="1">
        <f>Tableau1[[#This Row],[Quantité (en g)]]*(Tableau1[[#This Row],[Score environnemental/Kg]]/1000)</f>
        <v>0</v>
      </c>
      <c r="F9" s="1"/>
      <c r="G9" s="1"/>
      <c r="H9" s="1"/>
      <c r="I9" s="1"/>
      <c r="J9" s="1"/>
      <c r="K9" s="1"/>
    </row>
    <row r="10" spans="2:11" ht="23.4" x14ac:dyDescent="0.45">
      <c r="B10" s="1" t="s">
        <v>24</v>
      </c>
      <c r="C10" s="18"/>
      <c r="D10" s="6">
        <v>0.14000000000000001</v>
      </c>
      <c r="E10" s="1">
        <f>Tableau1[[#This Row],[Quantité (en g)]]*(Tableau1[[#This Row],[Score environnemental/Kg]]/1000)</f>
        <v>0</v>
      </c>
      <c r="F10" s="1" t="s">
        <v>21</v>
      </c>
      <c r="G10" s="1"/>
      <c r="H10" s="1"/>
      <c r="I10" s="1"/>
      <c r="J10" s="1"/>
      <c r="K10" s="1"/>
    </row>
    <row r="11" spans="2:11" ht="23.4" x14ac:dyDescent="0.45">
      <c r="B11" s="1" t="s">
        <v>13</v>
      </c>
      <c r="C11" s="18"/>
      <c r="D11" s="6">
        <v>0.11</v>
      </c>
      <c r="E11" s="1">
        <f>Tableau1[[#This Row],[Quantité (en g)]]*(Tableau1[[#This Row],[Score environnemental/Kg]]/1000)</f>
        <v>0</v>
      </c>
      <c r="F11" s="1"/>
      <c r="G11" s="1"/>
      <c r="H11" s="1"/>
      <c r="I11" s="1"/>
      <c r="J11" s="1"/>
      <c r="K11" s="1"/>
    </row>
    <row r="12" spans="2:11" ht="23.4" x14ac:dyDescent="0.45">
      <c r="B12" s="1" t="s">
        <v>12</v>
      </c>
      <c r="C12" s="18"/>
      <c r="D12" s="6">
        <v>0.17</v>
      </c>
      <c r="E12" s="1">
        <f>Tableau1[[#This Row],[Quantité (en g)]]*(Tableau1[[#This Row],[Score environnemental/Kg]]/1000)</f>
        <v>0</v>
      </c>
      <c r="F12" s="1"/>
      <c r="G12" s="1"/>
      <c r="H12" s="1"/>
      <c r="I12" s="1"/>
      <c r="J12" s="1"/>
      <c r="K12" s="1"/>
    </row>
    <row r="13" spans="2:11" ht="23.4" x14ac:dyDescent="0.45">
      <c r="B13" s="1" t="s">
        <v>23</v>
      </c>
      <c r="C13" s="18"/>
      <c r="D13" s="6">
        <v>0.55000000000000004</v>
      </c>
      <c r="E13" s="1">
        <f>Tableau1[[#This Row],[Quantité (en g)]]*(Tableau1[[#This Row],[Score environnemental/Kg]]/1000)</f>
        <v>0</v>
      </c>
      <c r="F13" s="1" t="s">
        <v>22</v>
      </c>
      <c r="G13" s="1" t="s">
        <v>11</v>
      </c>
      <c r="H13" s="1"/>
      <c r="I13" s="1"/>
      <c r="J13" s="1"/>
      <c r="K13" s="1"/>
    </row>
    <row r="14" spans="2:11" s="5" customFormat="1" ht="23.4" x14ac:dyDescent="0.45">
      <c r="B14" s="4" t="s">
        <v>18</v>
      </c>
      <c r="C14" s="4"/>
      <c r="D14" s="8"/>
      <c r="E14" s="1">
        <f>Tableau1[[#This Row],[Quantité (en g)]]*(Tableau1[[#This Row],[Score environnemental/Kg]]/1000)</f>
        <v>0</v>
      </c>
      <c r="F14" s="10"/>
      <c r="G14" s="10"/>
      <c r="H14" s="10"/>
      <c r="I14" s="10"/>
      <c r="J14" s="10"/>
      <c r="K14" s="4"/>
    </row>
    <row r="15" spans="2:11" ht="23.4" x14ac:dyDescent="0.45">
      <c r="B15" s="1" t="s">
        <v>30</v>
      </c>
      <c r="C15" s="18"/>
      <c r="D15" s="6">
        <v>0.19</v>
      </c>
      <c r="E15" s="1">
        <f>Tableau1[[#This Row],[Quantité (en g)]]*(Tableau1[[#This Row],[Score environnemental/Kg]]/1000)</f>
        <v>0</v>
      </c>
      <c r="F15" s="1" t="s">
        <v>32</v>
      </c>
      <c r="G15" s="1"/>
      <c r="H15" s="1"/>
      <c r="I15" s="1"/>
      <c r="J15" s="1"/>
      <c r="K15" s="1"/>
    </row>
    <row r="16" spans="2:11" ht="23.4" x14ac:dyDescent="0.45">
      <c r="B16" s="1" t="s">
        <v>25</v>
      </c>
      <c r="C16" s="18"/>
      <c r="D16" s="6">
        <v>0.15</v>
      </c>
      <c r="E16" s="1">
        <f>Tableau1[[#This Row],[Quantité (en g)]]*(Tableau1[[#This Row],[Score environnemental/Kg]]/1000)</f>
        <v>0</v>
      </c>
      <c r="F16" s="1" t="s">
        <v>26</v>
      </c>
      <c r="G16" s="1" t="s">
        <v>0</v>
      </c>
      <c r="H16" s="1"/>
      <c r="I16" s="1"/>
      <c r="J16" s="1"/>
      <c r="K16" s="1"/>
    </row>
    <row r="17" spans="2:11" ht="23.4" x14ac:dyDescent="0.45">
      <c r="B17" s="1" t="s">
        <v>2</v>
      </c>
      <c r="C17" s="18"/>
      <c r="D17" s="6">
        <v>0.26</v>
      </c>
      <c r="E17" s="1">
        <f>Tableau1[[#This Row],[Quantité (en g)]]*(Tableau1[[#This Row],[Score environnemental/Kg]]/1000)</f>
        <v>0</v>
      </c>
      <c r="F17" s="1"/>
      <c r="G17" s="1"/>
      <c r="H17" s="1"/>
      <c r="I17" s="1"/>
      <c r="J17" s="1"/>
      <c r="K17" s="1"/>
    </row>
    <row r="18" spans="2:11" ht="23.4" x14ac:dyDescent="0.45">
      <c r="B18" s="1" t="s">
        <v>14</v>
      </c>
      <c r="C18" s="18"/>
      <c r="D18" s="6">
        <v>0.44</v>
      </c>
      <c r="E18" s="1">
        <f>Tableau1[[#This Row],[Quantité (en g)]]*(Tableau1[[#This Row],[Score environnemental/Kg]]/1000)</f>
        <v>0</v>
      </c>
      <c r="F18" s="1"/>
      <c r="G18" s="1"/>
      <c r="H18" s="1"/>
      <c r="I18" s="1"/>
      <c r="J18" s="1"/>
      <c r="K18" s="1"/>
    </row>
    <row r="19" spans="2:11" ht="23.4" x14ac:dyDescent="0.45">
      <c r="B19" s="1" t="s">
        <v>29</v>
      </c>
      <c r="C19" s="18"/>
      <c r="D19" s="6">
        <v>0.8</v>
      </c>
      <c r="E19" s="1">
        <f>Tableau1[[#This Row],[Quantité (en g)]]*(Tableau1[[#This Row],[Score environnemental/Kg]]/1000)</f>
        <v>0</v>
      </c>
      <c r="F19" s="1"/>
      <c r="G19" s="1"/>
      <c r="H19" s="1"/>
      <c r="I19" s="1"/>
      <c r="J19" s="1"/>
      <c r="K19" s="1"/>
    </row>
    <row r="20" spans="2:11" s="5" customFormat="1" ht="23.4" x14ac:dyDescent="0.45">
      <c r="B20" s="4" t="s">
        <v>19</v>
      </c>
      <c r="C20" s="4"/>
      <c r="D20" s="8"/>
      <c r="E20" s="1">
        <f>Tableau1[[#This Row],[Quantité (en g)]]*(Tableau1[[#This Row],[Score environnemental/Kg]]/1000)</f>
        <v>0</v>
      </c>
      <c r="F20" s="10"/>
      <c r="G20" s="10"/>
      <c r="H20" s="10"/>
      <c r="I20" s="10"/>
      <c r="J20" s="10"/>
      <c r="K20" s="4"/>
    </row>
    <row r="21" spans="2:11" ht="23.4" x14ac:dyDescent="0.45">
      <c r="B21" s="1" t="s">
        <v>27</v>
      </c>
      <c r="C21" s="18"/>
      <c r="D21" s="6">
        <v>0.75</v>
      </c>
      <c r="E21" s="1">
        <f>Tableau1[[#This Row],[Quantité (en g)]]*(Tableau1[[#This Row],[Score environnemental/Kg]]/1000)</f>
        <v>0</v>
      </c>
      <c r="F21" s="1"/>
      <c r="G21" s="1"/>
      <c r="H21" s="1"/>
      <c r="I21" s="1"/>
      <c r="J21" s="1"/>
      <c r="K21" s="1"/>
    </row>
    <row r="22" spans="2:11" ht="23.4" x14ac:dyDescent="0.45">
      <c r="B22" s="1" t="s">
        <v>28</v>
      </c>
      <c r="C22" s="18"/>
      <c r="D22" s="6">
        <v>0.4</v>
      </c>
      <c r="E22" s="1">
        <f>Tableau1[[#This Row],[Quantité (en g)]]*(Tableau1[[#This Row],[Score environnemental/Kg]]/1000)</f>
        <v>0</v>
      </c>
      <c r="F22" s="1"/>
      <c r="G22" s="1"/>
      <c r="H22" s="1"/>
      <c r="I22" s="1"/>
      <c r="J22" s="1"/>
      <c r="K22" s="1"/>
    </row>
    <row r="23" spans="2:11" s="5" customFormat="1" ht="23.4" x14ac:dyDescent="0.45">
      <c r="B23" s="4" t="s">
        <v>20</v>
      </c>
      <c r="C23" s="4"/>
      <c r="D23" s="8"/>
      <c r="E23" s="1">
        <f>Tableau1[[#This Row],[Quantité (en g)]]*(Tableau1[[#This Row],[Score environnemental/Kg]]/1000)</f>
        <v>0</v>
      </c>
      <c r="F23" s="10"/>
      <c r="G23" s="10"/>
      <c r="H23" s="10"/>
      <c r="I23" s="10"/>
      <c r="J23" s="10"/>
      <c r="K23" s="4"/>
    </row>
    <row r="24" spans="2:11" s="17" customFormat="1" ht="23.4" x14ac:dyDescent="0.45">
      <c r="B24" s="1" t="s">
        <v>37</v>
      </c>
      <c r="C24" s="18"/>
      <c r="D24" s="6">
        <v>0.95</v>
      </c>
      <c r="E24" s="1">
        <f>Tableau1[[#This Row],[Quantité (en g)]]*(Tableau1[[#This Row],[Score environnemental/Kg]]/1000)</f>
        <v>0</v>
      </c>
      <c r="F24" s="1"/>
      <c r="G24" s="1"/>
      <c r="H24" s="10"/>
      <c r="I24" s="10"/>
      <c r="J24" s="10"/>
      <c r="K24" s="10"/>
    </row>
    <row r="25" spans="2:11" ht="23.4" x14ac:dyDescent="0.45">
      <c r="B25" s="1" t="s">
        <v>1</v>
      </c>
      <c r="C25" s="18"/>
      <c r="D25" s="6">
        <v>0.75</v>
      </c>
      <c r="E25" s="1">
        <f>Tableau1[[#This Row],[Quantité (en g)]]*(Tableau1[[#This Row],[Score environnemental/Kg]]/1000)</f>
        <v>0</v>
      </c>
      <c r="F25" s="1"/>
      <c r="G25" s="1"/>
      <c r="H25" s="1"/>
      <c r="I25" s="1"/>
      <c r="J25" s="1"/>
      <c r="K25" s="1"/>
    </row>
    <row r="26" spans="2:11" ht="23.4" x14ac:dyDescent="0.45">
      <c r="B26" s="1" t="s">
        <v>43</v>
      </c>
      <c r="C26" s="18"/>
      <c r="D26" s="6">
        <v>0.6</v>
      </c>
      <c r="E26" s="1">
        <f>Tableau1[[#This Row],[Quantité (en g)]]*(Tableau1[[#This Row],[Score environnemental/Kg]]/1000)</f>
        <v>0</v>
      </c>
      <c r="F26" s="1"/>
      <c r="G26" s="1"/>
      <c r="H26" s="1"/>
      <c r="I26" s="1"/>
      <c r="J26" s="1"/>
      <c r="K26" s="1"/>
    </row>
    <row r="27" spans="2:11" ht="23.4" x14ac:dyDescent="0.45">
      <c r="B27" s="1" t="s">
        <v>3</v>
      </c>
      <c r="C27" s="18"/>
      <c r="D27" s="6">
        <v>0.1</v>
      </c>
      <c r="E27" s="1">
        <f>Tableau1[[#This Row],[Quantité (en g)]]*(Tableau1[[#This Row],[Score environnemental/Kg]]/1000)</f>
        <v>0</v>
      </c>
      <c r="F27" s="1" t="s">
        <v>33</v>
      </c>
      <c r="G27" s="1"/>
      <c r="H27" s="1"/>
      <c r="I27" s="1"/>
      <c r="J27" s="1"/>
      <c r="K27" s="1"/>
    </row>
    <row r="28" spans="2:11" ht="23.4" x14ac:dyDescent="0.45">
      <c r="B28" s="1" t="s">
        <v>4</v>
      </c>
      <c r="C28" s="18"/>
      <c r="D28" s="6">
        <v>0.12</v>
      </c>
      <c r="E28" s="1">
        <f>Tableau1[[#This Row],[Quantité (en g)]]*(Tableau1[[#This Row],[Score environnemental/Kg]]/1000)</f>
        <v>0</v>
      </c>
      <c r="F28" s="1"/>
      <c r="G28" s="1" t="s">
        <v>5</v>
      </c>
      <c r="H28" s="1"/>
      <c r="I28" s="1"/>
      <c r="J28" s="1"/>
      <c r="K28" s="1"/>
    </row>
    <row r="29" spans="2:11" ht="23.4" x14ac:dyDescent="0.45">
      <c r="B29" s="1"/>
      <c r="C29" s="1"/>
      <c r="D29" s="6"/>
      <c r="E29" s="1"/>
      <c r="F29" s="1"/>
      <c r="G29" s="1" t="s">
        <v>6</v>
      </c>
    </row>
    <row r="30" spans="2:11" s="1" customFormat="1" ht="23.4" x14ac:dyDescent="0.45">
      <c r="D30" s="6"/>
    </row>
    <row r="31" spans="2:11" s="1" customFormat="1" ht="23.4" x14ac:dyDescent="0.45">
      <c r="B31" s="1" t="s">
        <v>34</v>
      </c>
      <c r="C31" s="1">
        <f>SUM(C4:C30)</f>
        <v>0</v>
      </c>
      <c r="D31" s="6"/>
    </row>
    <row r="32" spans="2:11" s="1" customFormat="1" ht="24" thickBot="1" x14ac:dyDescent="0.5">
      <c r="B32" s="13" t="s">
        <v>35</v>
      </c>
      <c r="D32" s="6"/>
      <c r="E32" s="15">
        <f>SUM(E4:E30)</f>
        <v>0</v>
      </c>
    </row>
    <row r="33" spans="2:5" s="2" customFormat="1" ht="30" thickTop="1" thickBot="1" x14ac:dyDescent="0.6">
      <c r="B33" s="14" t="s">
        <v>36</v>
      </c>
      <c r="D33" s="7"/>
      <c r="E33" s="16" t="e">
        <f>E32*1000/C31</f>
        <v>#DIV/0!</v>
      </c>
    </row>
    <row r="34" spans="2:5" ht="16.2" thickTop="1" x14ac:dyDescent="0.3"/>
    <row r="35" spans="2:5" s="12" customFormat="1" ht="23.4" x14ac:dyDescent="0.45">
      <c r="B35" s="11" t="s">
        <v>31</v>
      </c>
      <c r="D35" s="9"/>
    </row>
  </sheetData>
  <phoneticPr fontId="10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Laura Germain</cp:lastModifiedBy>
  <dcterms:created xsi:type="dcterms:W3CDTF">2023-01-18T10:58:38Z</dcterms:created>
  <dcterms:modified xsi:type="dcterms:W3CDTF">2023-02-27T12:39:56Z</dcterms:modified>
</cp:coreProperties>
</file>